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5255" windowHeight="74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17" i="1"/>
  <c r="D40" s="1"/>
  <c r="D42" s="1"/>
</calcChain>
</file>

<file path=xl/sharedStrings.xml><?xml version="1.0" encoding="utf-8"?>
<sst xmlns="http://schemas.openxmlformats.org/spreadsheetml/2006/main" count="39" uniqueCount="39">
  <si>
    <t>Фонд оплаты труда</t>
  </si>
  <si>
    <t xml:space="preserve">председатель   </t>
  </si>
  <si>
    <t xml:space="preserve">Сторож № 1   </t>
  </si>
  <si>
    <t>Сторож № 2</t>
  </si>
  <si>
    <t xml:space="preserve">Рабочий </t>
  </si>
  <si>
    <t xml:space="preserve">Оператор </t>
  </si>
  <si>
    <t>Налоги  30,2%</t>
  </si>
  <si>
    <t>ПФР 22%</t>
  </si>
  <si>
    <t>ОМС 5,1%</t>
  </si>
  <si>
    <t>ФСС 2,9%</t>
  </si>
  <si>
    <t>ФСС травма 0,2%</t>
  </si>
  <si>
    <t>Земельный налог 0,3% от кадаст. стоимости 11796934,3</t>
  </si>
  <si>
    <t>Налог на имущество</t>
  </si>
  <si>
    <t>Текущие расходы</t>
  </si>
  <si>
    <t>Канцелярские и почтовые расходы</t>
  </si>
  <si>
    <t xml:space="preserve">Сотовая связь </t>
  </si>
  <si>
    <t>ГСМ</t>
  </si>
  <si>
    <t>Обслуживание р/счета в банке</t>
  </si>
  <si>
    <t xml:space="preserve">Обслуживание электросетей </t>
  </si>
  <si>
    <t>в т.ч. ООО " ВиК НН" 13650*4 - ВЛ</t>
  </si>
  <si>
    <t>в т.ч. ИП Семенов - обслуживание НЛ</t>
  </si>
  <si>
    <t>Обслуживание автоматических ворот</t>
  </si>
  <si>
    <t xml:space="preserve">Бухгалтерские услуги </t>
  </si>
  <si>
    <t xml:space="preserve">Опашка </t>
  </si>
  <si>
    <t>Регистрация в систеие передачи отчетности</t>
  </si>
  <si>
    <t>Обновление программы 1С</t>
  </si>
  <si>
    <t>Общий свет СНТ(потери,освещение и пр.)</t>
  </si>
  <si>
    <t>Расходы правления</t>
  </si>
  <si>
    <t>Поощрение членов СНТ</t>
  </si>
  <si>
    <t>Итого</t>
  </si>
  <si>
    <t>оклад</t>
  </si>
  <si>
    <t>34500*12</t>
  </si>
  <si>
    <t>34500*7+17500</t>
  </si>
  <si>
    <t>8000*12</t>
  </si>
  <si>
    <t>Электротовары</t>
  </si>
  <si>
    <t>а) знаки дорожные</t>
  </si>
  <si>
    <t>Согласование дорожных знаков</t>
  </si>
  <si>
    <t>Интернет  12*1000</t>
  </si>
  <si>
    <t>Проект сметы 2025 год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</si>
</sst>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9" xfId="0" applyFont="1" applyFill="1" applyBorder="1"/>
    <xf numFmtId="0" fontId="6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7" fillId="2" borderId="7" xfId="0" applyFont="1" applyFill="1" applyBorder="1"/>
    <xf numFmtId="0" fontId="7" fillId="2" borderId="6" xfId="0" applyFont="1" applyFill="1" applyBorder="1"/>
    <xf numFmtId="0" fontId="7" fillId="2" borderId="8" xfId="0" applyFont="1" applyFill="1" applyBorder="1"/>
    <xf numFmtId="0" fontId="6" fillId="2" borderId="2" xfId="0" applyFont="1" applyFill="1" applyBorder="1"/>
    <xf numFmtId="0" fontId="5" fillId="2" borderId="7" xfId="0" applyFont="1" applyFill="1" applyBorder="1"/>
    <xf numFmtId="0" fontId="5" fillId="2" borderId="6" xfId="0" applyFont="1" applyFill="1" applyBorder="1"/>
    <xf numFmtId="0" fontId="5" fillId="2" borderId="8" xfId="0" applyFont="1" applyFill="1" applyBorder="1"/>
    <xf numFmtId="0" fontId="0" fillId="0" borderId="10" xfId="0" applyBorder="1"/>
    <xf numFmtId="0" fontId="9" fillId="0" borderId="10" xfId="0" applyFont="1" applyBorder="1"/>
    <xf numFmtId="0" fontId="5" fillId="2" borderId="6" xfId="0" applyFont="1" applyFill="1" applyBorder="1" applyAlignment="1">
      <alignment horizontal="center" vertical="top"/>
    </xf>
    <xf numFmtId="0" fontId="0" fillId="0" borderId="0" xfId="0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topLeftCell="A7" workbookViewId="0">
      <selection activeCell="I13" sqref="I13"/>
    </sheetView>
  </sheetViews>
  <sheetFormatPr defaultRowHeight="15"/>
  <cols>
    <col min="1" max="1" width="46.5703125" customWidth="1"/>
    <col min="3" max="3" width="18.28515625" customWidth="1"/>
    <col min="4" max="4" width="11.28515625" bestFit="1" customWidth="1"/>
  </cols>
  <sheetData>
    <row r="1" spans="1:4">
      <c r="A1" s="22" t="s">
        <v>38</v>
      </c>
    </row>
    <row r="2" spans="1:4" ht="15.75" thickBot="1"/>
    <row r="3" spans="1:4" ht="15.75" thickBot="1">
      <c r="A3" s="1"/>
      <c r="B3" s="11"/>
      <c r="C3" s="11"/>
      <c r="D3" s="11"/>
    </row>
    <row r="4" spans="1:4" ht="19.5" thickBot="1">
      <c r="A4" s="3" t="s">
        <v>0</v>
      </c>
      <c r="B4" s="11" t="s">
        <v>30</v>
      </c>
      <c r="C4" s="11"/>
      <c r="D4" s="12">
        <v>803500</v>
      </c>
    </row>
    <row r="5" spans="1:4">
      <c r="A5" s="4" t="s">
        <v>1</v>
      </c>
      <c r="B5" s="11">
        <v>34500</v>
      </c>
      <c r="C5" s="11" t="s">
        <v>31</v>
      </c>
      <c r="D5" s="11">
        <v>414000</v>
      </c>
    </row>
    <row r="6" spans="1:4">
      <c r="A6" s="5" t="s">
        <v>2</v>
      </c>
      <c r="B6" s="11">
        <v>34500</v>
      </c>
      <c r="C6" s="11" t="s">
        <v>32</v>
      </c>
      <c r="D6" s="11">
        <v>293500</v>
      </c>
    </row>
    <row r="7" spans="1:4">
      <c r="A7" s="5" t="s">
        <v>3</v>
      </c>
      <c r="B7" s="11"/>
      <c r="C7" s="11"/>
      <c r="D7" s="11"/>
    </row>
    <row r="8" spans="1:4">
      <c r="A8" s="5" t="s">
        <v>4</v>
      </c>
      <c r="B8" s="11"/>
      <c r="C8" s="11"/>
      <c r="D8" s="11"/>
    </row>
    <row r="9" spans="1:4" ht="15.75" thickBot="1">
      <c r="A9" s="6" t="s">
        <v>5</v>
      </c>
      <c r="B9" s="11">
        <v>8000</v>
      </c>
      <c r="C9" s="11" t="s">
        <v>33</v>
      </c>
      <c r="D9" s="11">
        <v>96000</v>
      </c>
    </row>
    <row r="10" spans="1:4" ht="19.5" thickBot="1">
      <c r="A10" s="7" t="s">
        <v>6</v>
      </c>
      <c r="B10" s="11"/>
      <c r="C10" s="11"/>
      <c r="D10" s="12">
        <v>232300</v>
      </c>
    </row>
    <row r="11" spans="1:4">
      <c r="A11" s="8" t="s">
        <v>7</v>
      </c>
      <c r="B11" s="11"/>
      <c r="C11" s="11"/>
      <c r="D11" s="11"/>
    </row>
    <row r="12" spans="1:4">
      <c r="A12" s="9" t="s">
        <v>8</v>
      </c>
      <c r="B12" s="11"/>
      <c r="C12" s="11"/>
      <c r="D12" s="11"/>
    </row>
    <row r="13" spans="1:4">
      <c r="A13" s="9" t="s">
        <v>9</v>
      </c>
      <c r="B13" s="11"/>
      <c r="C13" s="11"/>
      <c r="D13" s="11"/>
    </row>
    <row r="14" spans="1:4" ht="15.75" thickBot="1">
      <c r="A14" s="10" t="s">
        <v>10</v>
      </c>
      <c r="B14" s="11"/>
      <c r="C14" s="11"/>
      <c r="D14" s="11"/>
    </row>
    <row r="15" spans="1:4" ht="19.5" thickBot="1">
      <c r="A15" s="7" t="s">
        <v>11</v>
      </c>
      <c r="B15" s="11"/>
      <c r="C15" s="11"/>
      <c r="D15" s="20">
        <v>35500</v>
      </c>
    </row>
    <row r="16" spans="1:4" ht="19.5" thickBot="1">
      <c r="A16" s="7" t="s">
        <v>12</v>
      </c>
      <c r="B16" s="11"/>
      <c r="C16" s="11"/>
      <c r="D16" s="20">
        <v>16000</v>
      </c>
    </row>
    <row r="17" spans="1:4" ht="19.5" thickBot="1">
      <c r="A17" s="7" t="s">
        <v>13</v>
      </c>
      <c r="B17" s="11"/>
      <c r="C17" s="11"/>
      <c r="D17" s="19">
        <f>SUM(D18+D19+D20+D21+D22+D23+D26+D27+D28+D29+D30+D31+D32+D33+D34+D39)</f>
        <v>558650</v>
      </c>
    </row>
    <row r="18" spans="1:4">
      <c r="A18" s="8" t="s">
        <v>14</v>
      </c>
      <c r="B18" s="11"/>
      <c r="C18" s="11"/>
      <c r="D18" s="15">
        <v>15000</v>
      </c>
    </row>
    <row r="19" spans="1:4">
      <c r="A19" s="9" t="s">
        <v>15</v>
      </c>
      <c r="B19" s="11"/>
      <c r="C19" s="11"/>
      <c r="D19" s="17">
        <v>8000</v>
      </c>
    </row>
    <row r="20" spans="1:4">
      <c r="A20" s="9" t="s">
        <v>37</v>
      </c>
      <c r="B20" s="11"/>
      <c r="C20" s="11"/>
      <c r="D20" s="17">
        <v>12000</v>
      </c>
    </row>
    <row r="21" spans="1:4">
      <c r="A21" s="9" t="s">
        <v>16</v>
      </c>
      <c r="B21" s="11"/>
      <c r="C21" s="11"/>
      <c r="D21" s="17">
        <v>5000</v>
      </c>
    </row>
    <row r="22" spans="1:4">
      <c r="A22" s="9" t="s">
        <v>17</v>
      </c>
      <c r="B22" s="11"/>
      <c r="C22" s="11"/>
      <c r="D22" s="17">
        <v>13000</v>
      </c>
    </row>
    <row r="23" spans="1:4">
      <c r="A23" s="9" t="s">
        <v>18</v>
      </c>
      <c r="B23" s="11"/>
      <c r="C23" s="11"/>
      <c r="D23" s="17">
        <v>104600</v>
      </c>
    </row>
    <row r="24" spans="1:4">
      <c r="A24" s="16" t="s">
        <v>19</v>
      </c>
      <c r="B24" s="11"/>
      <c r="C24" s="11"/>
      <c r="D24" s="17">
        <v>54600</v>
      </c>
    </row>
    <row r="25" spans="1:4">
      <c r="A25" s="13" t="s">
        <v>20</v>
      </c>
      <c r="B25" s="11"/>
      <c r="C25" s="11"/>
      <c r="D25" s="17">
        <v>50000</v>
      </c>
    </row>
    <row r="26" spans="1:4">
      <c r="A26" s="9" t="s">
        <v>21</v>
      </c>
      <c r="B26" s="11"/>
      <c r="C26" s="11"/>
      <c r="D26" s="17">
        <v>10000</v>
      </c>
    </row>
    <row r="27" spans="1:4" s="14" customFormat="1">
      <c r="A27" s="9" t="s">
        <v>36</v>
      </c>
      <c r="B27" s="11"/>
      <c r="C27" s="11"/>
      <c r="D27" s="17">
        <v>30000</v>
      </c>
    </row>
    <row r="28" spans="1:4">
      <c r="A28" s="9" t="s">
        <v>34</v>
      </c>
      <c r="B28" s="11"/>
      <c r="C28" s="11"/>
      <c r="D28" s="17">
        <v>60000</v>
      </c>
    </row>
    <row r="29" spans="1:4">
      <c r="A29" s="10" t="s">
        <v>22</v>
      </c>
      <c r="B29" s="11"/>
      <c r="C29" s="11"/>
      <c r="D29" s="17">
        <v>192000</v>
      </c>
    </row>
    <row r="30" spans="1:4">
      <c r="A30" s="10" t="s">
        <v>23</v>
      </c>
      <c r="B30" s="11"/>
      <c r="C30" s="11"/>
      <c r="D30" s="17">
        <v>15000</v>
      </c>
    </row>
    <row r="31" spans="1:4">
      <c r="A31" s="10" t="s">
        <v>24</v>
      </c>
      <c r="B31" s="11"/>
      <c r="C31" s="11"/>
      <c r="D31" s="17">
        <v>7050</v>
      </c>
    </row>
    <row r="32" spans="1:4">
      <c r="A32" s="10" t="s">
        <v>25</v>
      </c>
      <c r="B32" s="11"/>
      <c r="C32" s="11"/>
      <c r="D32" s="17">
        <v>3000</v>
      </c>
    </row>
    <row r="33" spans="1:4">
      <c r="A33" s="9" t="s">
        <v>26</v>
      </c>
      <c r="B33" s="11"/>
      <c r="C33" s="11"/>
      <c r="D33" s="17">
        <v>45000</v>
      </c>
    </row>
    <row r="34" spans="1:4">
      <c r="A34" s="9" t="s">
        <v>27</v>
      </c>
      <c r="B34" s="11"/>
      <c r="C34" s="11"/>
      <c r="D34" s="17">
        <v>7000</v>
      </c>
    </row>
    <row r="35" spans="1:4" s="14" customFormat="1">
      <c r="A35" s="16" t="s">
        <v>35</v>
      </c>
      <c r="B35" s="11"/>
      <c r="C35" s="11"/>
      <c r="D35" s="17">
        <v>7000</v>
      </c>
    </row>
    <row r="36" spans="1:4" s="14" customFormat="1">
      <c r="A36" s="9"/>
      <c r="B36" s="11"/>
      <c r="C36" s="11"/>
      <c r="D36" s="17"/>
    </row>
    <row r="37" spans="1:4" s="14" customFormat="1">
      <c r="A37" s="9"/>
      <c r="B37" s="11"/>
      <c r="C37" s="11"/>
      <c r="D37" s="17"/>
    </row>
    <row r="38" spans="1:4" s="14" customFormat="1">
      <c r="A38" s="9"/>
      <c r="B38" s="11"/>
      <c r="C38" s="11"/>
      <c r="D38" s="17"/>
    </row>
    <row r="39" spans="1:4" ht="15.75" thickBot="1">
      <c r="A39" s="10" t="s">
        <v>28</v>
      </c>
      <c r="B39" s="11"/>
      <c r="C39" s="11"/>
      <c r="D39" s="18">
        <v>32000</v>
      </c>
    </row>
    <row r="40" spans="1:4" ht="19.5" thickBot="1">
      <c r="A40" s="2" t="s">
        <v>29</v>
      </c>
      <c r="B40" s="11">
        <v>1731</v>
      </c>
      <c r="C40" s="11"/>
      <c r="D40" s="20">
        <f>SUM(D4+D10+D15+D16+D17)</f>
        <v>1645950</v>
      </c>
    </row>
    <row r="42" spans="1:4" ht="18.75">
      <c r="D42" s="21">
        <f>SUM(D40/1731)</f>
        <v>950.86655112651647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аля</dc:creator>
  <cp:lastModifiedBy>аля</cp:lastModifiedBy>
  <cp:lastPrinted>2024-08-06T11:04:38Z</cp:lastPrinted>
  <dcterms:created xsi:type="dcterms:W3CDTF">2024-08-06T10:16:46Z</dcterms:created>
  <dcterms:modified xsi:type="dcterms:W3CDTF">2024-08-06T11:21:42Z</dcterms:modified>
</cp:coreProperties>
</file>